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ownloads\"/>
    </mc:Choice>
  </mc:AlternateContent>
  <xr:revisionPtr revIDLastSave="0" documentId="8_{A19BC2DC-C57D-4B9D-B159-99D1E3AAC0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3" l="1"/>
  <c r="C55" i="3"/>
  <c r="C54" i="3" s="1"/>
  <c r="B55" i="3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C61" i="3" s="1"/>
  <c r="B61" i="3" l="1"/>
</calcChain>
</file>

<file path=xl/sharedStrings.xml><?xml version="1.0" encoding="utf-8"?>
<sst xmlns="http://schemas.openxmlformats.org/spreadsheetml/2006/main" count="91" uniqueCount="57">
  <si>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</si>
  <si>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</si>
  <si>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</si>
  <si>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</si>
  <si>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</si>
  <si>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</si>
  <si>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</si>
  <si>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</si>
  <si>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</si>
  <si>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</si>
  <si>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</si>
  <si>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</si>
  <si>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</si>
  <si>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</si>
  <si>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</si>
  <si>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</si>
  <si>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</si>
  <si>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</si>
  <si>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</si>
  <si>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</si>
  <si>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</si>
  <si>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</si>
  <si>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</si>
  <si>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</si>
  <si>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</si>
  <si>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</si>
  <si>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</si>
  <si>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</si>
  <si>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</si>
  <si>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</si>
  <si>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</si>
  <si>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</si>
  <si>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</si>
  <si>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</si>
  <si>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</si>
  <si>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</si>
  <si>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</si>
  <si>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</si>
  <si>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</si>
  <si>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</si>
  <si>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</si>
  <si>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</si>
  <si>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</si>
  <si>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</si>
  <si>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</si>
  <si>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</si>
  <si>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</si>
  <si>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</si>
  <si>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</si>
  <si>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</si>
  <si>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</si>
  <si>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</si>
  <si>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</si>
  <si>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</si>
  <si>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</si>
  <si>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</si>
  <si>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UNIVERSIDAD POLITECNICA DE JUVENTINO ROSAS
Estado de Flujos de Efectivo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</si>
</sst>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8"/>
  <sheetViews>
    <sheetView showGridLines="0" tabSelected="1" zoomScaleNormal="100" workbookViewId="0">
      <selection activeCell="V2" sqref="V2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4" ht="45" customHeight="1" x14ac:dyDescent="0.2">
      <c r="A1" s="19" t="s">
        <v>56</v>
      </c>
      <c r="B1" s="20"/>
      <c r="C1" s="21"/>
    </row>
    <row r="2" spans="1:4" ht="15" customHeight="1" x14ac:dyDescent="0.2">
      <c r="A2" s="2" t="s">
        <v>0</v>
      </c>
      <c r="B2" s="3">
        <v>2022</v>
      </c>
      <c r="C2" s="3">
        <v>2021</v>
      </c>
    </row>
    <row r="3" spans="1:4" ht="11.25" customHeight="1" x14ac:dyDescent="0.2">
      <c r="A3" s="4" t="s">
        <v>39</v>
      </c>
      <c r="B3" s="5"/>
      <c r="C3" s="5"/>
    </row>
    <row r="4" spans="1:4" ht="11.25" customHeight="1" x14ac:dyDescent="0.2">
      <c r="A4" s="6" t="s">
        <v>1</v>
      </c>
      <c r="B4" s="16">
        <f>SUM(B5:B14)</f>
        <v>53243740.799999997</v>
      </c>
      <c r="C4" s="16">
        <f>SUM(C5:C14)</f>
        <v>66982789.709999993</v>
      </c>
      <c r="D4" s="13" t="s">
        <v>38</v>
      </c>
    </row>
    <row r="5" spans="1:4" ht="11.25" customHeight="1" x14ac:dyDescent="0.2">
      <c r="A5" s="7" t="s">
        <v>2</v>
      </c>
      <c r="B5" s="17">
        <v>0</v>
      </c>
      <c r="C5" s="17">
        <v>0</v>
      </c>
      <c r="D5" s="14">
        <v>100000</v>
      </c>
    </row>
    <row r="6" spans="1:4" ht="11.25" customHeight="1" x14ac:dyDescent="0.2">
      <c r="A6" s="7" t="s">
        <v>3</v>
      </c>
      <c r="B6" s="17">
        <v>0</v>
      </c>
      <c r="C6" s="17">
        <v>0</v>
      </c>
      <c r="D6" s="14">
        <v>200000</v>
      </c>
    </row>
    <row r="7" spans="1:4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4" ht="11.25" customHeight="1" x14ac:dyDescent="0.2">
      <c r="A8" s="7" t="s">
        <v>4</v>
      </c>
      <c r="B8" s="17">
        <v>0</v>
      </c>
      <c r="C8" s="17">
        <v>0</v>
      </c>
      <c r="D8" s="14">
        <v>400000</v>
      </c>
    </row>
    <row r="9" spans="1:4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4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4" ht="11.25" customHeight="1" x14ac:dyDescent="0.2">
      <c r="A11" s="7" t="s">
        <v>37</v>
      </c>
      <c r="B11" s="17">
        <v>6583223.7699999996</v>
      </c>
      <c r="C11" s="17">
        <v>7763378.8200000003</v>
      </c>
      <c r="D11" s="14">
        <v>700000</v>
      </c>
    </row>
    <row r="12" spans="1:4" ht="20.399999999999999" x14ac:dyDescent="0.2">
      <c r="A12" s="7" t="s">
        <v>40</v>
      </c>
      <c r="B12" s="17">
        <v>13376464.66</v>
      </c>
      <c r="C12" s="17">
        <v>23594326.399999999</v>
      </c>
      <c r="D12" s="14">
        <v>800000</v>
      </c>
    </row>
    <row r="13" spans="1:4" ht="11.25" customHeight="1" x14ac:dyDescent="0.2">
      <c r="A13" s="7" t="s">
        <v>41</v>
      </c>
      <c r="B13" s="17">
        <v>33032041.719999999</v>
      </c>
      <c r="C13" s="17">
        <v>35370510.689999998</v>
      </c>
      <c r="D13" s="14">
        <v>900000</v>
      </c>
    </row>
    <row r="14" spans="1:4" ht="11.25" customHeight="1" x14ac:dyDescent="0.2">
      <c r="A14" s="7" t="s">
        <v>5</v>
      </c>
      <c r="B14" s="17">
        <v>252010.65</v>
      </c>
      <c r="C14" s="17">
        <v>254573.8</v>
      </c>
      <c r="D14" s="13" t="s">
        <v>55</v>
      </c>
    </row>
    <row r="15" spans="1:4" ht="11.25" customHeight="1" x14ac:dyDescent="0.2">
      <c r="A15" s="8"/>
      <c r="B15" s="18"/>
      <c r="C15" s="18"/>
      <c r="D15" s="13" t="s">
        <v>38</v>
      </c>
    </row>
    <row r="16" spans="1:4" ht="11.25" customHeight="1" x14ac:dyDescent="0.2">
      <c r="A16" s="6" t="s">
        <v>6</v>
      </c>
      <c r="B16" s="16">
        <f>SUM(B17:B32)</f>
        <v>37987393.18</v>
      </c>
      <c r="C16" s="16">
        <f>SUM(C17:C32)</f>
        <v>59130167.789999992</v>
      </c>
      <c r="D16" s="13" t="s">
        <v>38</v>
      </c>
    </row>
    <row r="17" spans="1:4" ht="11.25" customHeight="1" x14ac:dyDescent="0.2">
      <c r="A17" s="7" t="s">
        <v>7</v>
      </c>
      <c r="B17" s="17">
        <v>28900152.530000001</v>
      </c>
      <c r="C17" s="17">
        <v>44327119.969999999</v>
      </c>
      <c r="D17" s="14">
        <v>1000</v>
      </c>
    </row>
    <row r="18" spans="1:4" ht="11.25" customHeight="1" x14ac:dyDescent="0.2">
      <c r="A18" s="7" t="s">
        <v>8</v>
      </c>
      <c r="B18" s="17">
        <v>1457786.36</v>
      </c>
      <c r="C18" s="17">
        <v>1610421.43</v>
      </c>
      <c r="D18" s="14">
        <v>2000</v>
      </c>
    </row>
    <row r="19" spans="1:4" ht="11.25" customHeight="1" x14ac:dyDescent="0.2">
      <c r="A19" s="7" t="s">
        <v>9</v>
      </c>
      <c r="B19" s="17">
        <v>7465153.5199999996</v>
      </c>
      <c r="C19" s="17">
        <v>12759690.09</v>
      </c>
      <c r="D19" s="14">
        <v>3000</v>
      </c>
    </row>
    <row r="20" spans="1:4" ht="11.25" customHeight="1" x14ac:dyDescent="0.2">
      <c r="A20" s="7" t="s">
        <v>10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11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164300.76999999999</v>
      </c>
      <c r="C23" s="17">
        <v>432936.3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15256347.619999997</v>
      </c>
      <c r="C33" s="16">
        <f>C4-C16</f>
        <v>7852621.9200000018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45</v>
      </c>
      <c r="B35" s="18"/>
      <c r="C35" s="18"/>
      <c r="D35" s="13" t="s">
        <v>38</v>
      </c>
    </row>
    <row r="36" spans="1:4" ht="11.25" customHeight="1" x14ac:dyDescent="0.2">
      <c r="A36" s="6" t="s">
        <v>1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6</v>
      </c>
      <c r="B41" s="16">
        <f>SUM(B42:B44)</f>
        <v>3100070.54</v>
      </c>
      <c r="C41" s="16">
        <f>SUM(C42:C44)</f>
        <v>2822815.87</v>
      </c>
      <c r="D41" s="13" t="s">
        <v>38</v>
      </c>
    </row>
    <row r="42" spans="1:4" ht="11.25" customHeight="1" x14ac:dyDescent="0.2">
      <c r="A42" s="7" t="s">
        <v>21</v>
      </c>
      <c r="B42" s="17">
        <v>742824.97</v>
      </c>
      <c r="C42" s="17">
        <v>1166710.1499999999</v>
      </c>
      <c r="D42" s="13">
        <v>6000</v>
      </c>
    </row>
    <row r="43" spans="1:4" ht="11.25" customHeight="1" x14ac:dyDescent="0.2">
      <c r="A43" s="7" t="s">
        <v>22</v>
      </c>
      <c r="B43" s="17">
        <v>2357245.5699999998</v>
      </c>
      <c r="C43" s="17">
        <v>1656105.72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46</v>
      </c>
      <c r="B45" s="16">
        <f>B36-B41</f>
        <v>-3100070.54</v>
      </c>
      <c r="C45" s="16">
        <f>C36-C41</f>
        <v>-2822815.87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47</v>
      </c>
      <c r="B47" s="18"/>
      <c r="C47" s="18"/>
      <c r="D47" s="13" t="s">
        <v>38</v>
      </c>
    </row>
    <row r="48" spans="1:4" ht="11.25" customHeight="1" x14ac:dyDescent="0.2">
      <c r="A48" s="6" t="s">
        <v>1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50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51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52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6</v>
      </c>
      <c r="B54" s="16">
        <f>SUM(B55+B58)</f>
        <v>5430810.1299999999</v>
      </c>
      <c r="C54" s="16">
        <f>SUM(C55+C58)</f>
        <v>1997538.4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53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54</v>
      </c>
    </row>
    <row r="58" spans="1:4" ht="11.25" customHeight="1" x14ac:dyDescent="0.2">
      <c r="A58" s="7" t="s">
        <v>30</v>
      </c>
      <c r="B58" s="17">
        <v>5430810.1299999999</v>
      </c>
      <c r="C58" s="17">
        <v>1997538.4</v>
      </c>
      <c r="D58" s="13" t="s">
        <v>38</v>
      </c>
    </row>
    <row r="59" spans="1:4" ht="11.25" customHeight="1" x14ac:dyDescent="0.2">
      <c r="A59" s="4" t="s">
        <v>48</v>
      </c>
      <c r="B59" s="16">
        <f>B48-B54</f>
        <v>-5430810.1299999999</v>
      </c>
      <c r="C59" s="16">
        <f>C48-C54</f>
        <v>-1997538.4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6725466.9499999974</v>
      </c>
      <c r="C61" s="16">
        <f>C59+C45+C33</f>
        <v>3032267.6500000022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10995853.99</v>
      </c>
      <c r="C63" s="16">
        <v>7963586.3399999999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17721320.940000001</v>
      </c>
      <c r="C65" s="16">
        <v>10995853.99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49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revision/>
  <cp:lastPrinted>2022-10-26T19:28:29Z</cp:lastPrinted>
  <dcterms:created xsi:type="dcterms:W3CDTF">2012-12-11T20:31:36Z</dcterms:created>
  <dcterms:modified xsi:type="dcterms:W3CDTF">2022-10-26T19:29:56Z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